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5\"/>
    </mc:Choice>
  </mc:AlternateContent>
  <xr:revisionPtr revIDLastSave="0" documentId="13_ncr:1_{B4C02697-60E6-4C37-B6B8-E0F22DFAEF8C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<sst xmlns="http://schemas.openxmlformats.org/spreadsheetml/2006/main" count="45" uniqueCount="26">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</sst>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0" fillId="0" borderId="0" xfId="0" applyProtection="1">
      <protection locked="0" hidden="1"/>
    </xf>
    <xf numFmtId="164" fontId="0" fillId="0" borderId="0" xfId="0" applyNumberForma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5" t="s">
        <v>14</v>
      </c>
      <c r="B1" s="3"/>
    </row>
    <row r="2" spans="1:2" x14ac:dyDescent="0.2">
      <c r="A2" s="5"/>
      <c r="B2" s="3"/>
    </row>
    <row r="3" spans="1:2" x14ac:dyDescent="0.2">
      <c r="A3" s="5"/>
      <c r="B3" s="3"/>
    </row>
    <row r="4" spans="1:2" x14ac:dyDescent="0.2">
      <c r="A4" s="4">
        <v>1</v>
      </c>
      <c r="B4" s="3" t="s">
        <v>13</v>
      </c>
    </row>
    <row r="5" spans="1:2" ht="25.5" x14ac:dyDescent="0.2">
      <c r="A5" s="4">
        <v>2</v>
      </c>
      <c r="B5" s="3" t="s">
        <v>22</v>
      </c>
    </row>
    <row r="6" spans="1:2" x14ac:dyDescent="0.2">
      <c r="A6" s="4">
        <v>3</v>
      </c>
      <c r="B6" s="3" t="s">
        <v>15</v>
      </c>
    </row>
    <row r="7" spans="1:2" x14ac:dyDescent="0.2">
      <c r="A7" s="4">
        <v>4</v>
      </c>
      <c r="B7" s="3" t="s">
        <v>16</v>
      </c>
    </row>
    <row r="8" spans="1:2" x14ac:dyDescent="0.2">
      <c r="A8" s="4">
        <v>5</v>
      </c>
      <c r="B8" s="3" t="s">
        <v>17</v>
      </c>
    </row>
    <row r="9" spans="1:2" ht="25.5" x14ac:dyDescent="0.2">
      <c r="A9" s="4">
        <v>6</v>
      </c>
      <c r="B9" s="3" t="s">
        <v>12</v>
      </c>
    </row>
    <row r="10" spans="1:2" ht="25.5" x14ac:dyDescent="0.2">
      <c r="A10" s="4">
        <v>7</v>
      </c>
      <c r="B10" s="3" t="s">
        <v>18</v>
      </c>
    </row>
    <row r="50" spans="2:2" x14ac:dyDescent="0.2">
      <c r="B50" s="23" t="s">
        <v>24</v>
      </c>
    </row>
    <row r="51" spans="2:2" x14ac:dyDescent="0.2">
      <c r="B51" s="18" t="str">
        <f>LEFT(B50,4)&amp;"-02"</f>
        <v>2022-02</v>
      </c>
    </row>
    <row r="52" spans="2:2" x14ac:dyDescent="0.2">
      <c r="B52" s="18" t="str">
        <f>LEFT(B51,4)&amp;"-03"</f>
        <v>2022-03</v>
      </c>
    </row>
    <row r="53" spans="2:2" x14ac:dyDescent="0.2">
      <c r="B53" s="18" t="str">
        <f>LEFT(B52,4)&amp;"-04"</f>
        <v>2022-04</v>
      </c>
    </row>
    <row r="54" spans="2:2" x14ac:dyDescent="0.2">
      <c r="B54" s="18" t="str">
        <f>LEFT(B53,4)&amp;"-05"</f>
        <v>2022-05</v>
      </c>
    </row>
    <row r="55" spans="2:2" x14ac:dyDescent="0.2">
      <c r="B55" s="18" t="str">
        <f>LEFT(B54,4)&amp;"-06"</f>
        <v>2022-06</v>
      </c>
    </row>
    <row r="56" spans="2:2" x14ac:dyDescent="0.2">
      <c r="B56" s="18" t="str">
        <f>LEFT(B55,4)&amp;"-07"</f>
        <v>2022-07</v>
      </c>
    </row>
    <row r="57" spans="2:2" x14ac:dyDescent="0.2">
      <c r="B57" s="18" t="str">
        <f>LEFT(B56,4)&amp;"-08"</f>
        <v>2022-08</v>
      </c>
    </row>
    <row r="58" spans="2:2" x14ac:dyDescent="0.2">
      <c r="B58" s="18" t="str">
        <f>LEFT(B57,4)&amp;"-09"</f>
        <v>2022-09</v>
      </c>
    </row>
    <row r="59" spans="2:2" x14ac:dyDescent="0.2">
      <c r="B59" s="18" t="str">
        <f>LEFT(B58,4)&amp;"-10"</f>
        <v>2022-10</v>
      </c>
    </row>
    <row r="60" spans="2:2" x14ac:dyDescent="0.2">
      <c r="B60" s="18" t="str">
        <f>LEFT(B59,4)&amp;"-11"</f>
        <v>2022-11</v>
      </c>
    </row>
    <row r="61" spans="2:2" x14ac:dyDescent="0.2">
      <c r="B61" s="18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C12" sqref="C12:C13"/>
    </sheetView>
  </sheetViews>
  <sheetFormatPr defaultRowHeight="12.75" x14ac:dyDescent="0.2"/>
  <cols>
    <col min="1" max="1" width="2.42578125" customWidth="1"/>
    <col min="2" max="2" width="25.7109375" bestFit="1" customWidth="1"/>
    <col min="3" max="3" width="18.7109375" bestFit="1" customWidth="1"/>
    <col min="4" max="7" width="14.1406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">
      <c r="B2" t="s">
        <v>20</v>
      </c>
      <c r="C2" s="25">
        <v>261609.29092917949</v>
      </c>
      <c r="D2" s="25">
        <v>738972.55576787307</v>
      </c>
      <c r="E2" s="25">
        <v>583984.07478443254</v>
      </c>
      <c r="F2" s="25">
        <v>1220716.1867445002</v>
      </c>
      <c r="G2" s="25">
        <v>2805282.1082259854</v>
      </c>
    </row>
    <row r="3" spans="2:7" x14ac:dyDescent="0.2">
      <c r="B3" s="21"/>
      <c r="C3" s="22"/>
      <c r="D3" s="22"/>
      <c r="E3" s="22"/>
      <c r="F3" s="22"/>
      <c r="G3" s="22"/>
    </row>
    <row r="4" spans="2:7" x14ac:dyDescent="0.2">
      <c r="B4" t="s">
        <v>21</v>
      </c>
      <c r="C4" s="20">
        <f>SUM(C2:C3)</f>
        <v>261609.29092917949</v>
      </c>
      <c r="D4" s="20">
        <f>SUM(D2:D3)</f>
        <v>738972.55576787307</v>
      </c>
      <c r="E4" s="20">
        <f t="shared" ref="E4:G4" si="0">SUM(E2:E3)</f>
        <v>583984.07478443254</v>
      </c>
      <c r="F4" s="20">
        <f t="shared" si="0"/>
        <v>1220716.1867445002</v>
      </c>
      <c r="G4" s="20">
        <f t="shared" si="0"/>
        <v>2805282.1082259854</v>
      </c>
    </row>
    <row r="5" spans="2:7" x14ac:dyDescent="0.2">
      <c r="C5" s="20"/>
      <c r="D5" s="19"/>
      <c r="E5" s="19"/>
      <c r="F5" s="19"/>
      <c r="G5" s="20"/>
    </row>
    <row r="6" spans="2:7" x14ac:dyDescent="0.2">
      <c r="B6" s="2" t="s">
        <v>23</v>
      </c>
      <c r="C6" s="20">
        <f>SUM(C4:C5)</f>
        <v>261609.29092917949</v>
      </c>
      <c r="D6" s="20">
        <f>SUM(D4:D5)</f>
        <v>738972.55576787307</v>
      </c>
      <c r="E6" s="20">
        <f t="shared" ref="E6:G6" si="1">E4</f>
        <v>583984.07478443254</v>
      </c>
      <c r="F6" s="20">
        <f t="shared" si="1"/>
        <v>1220716.1867445002</v>
      </c>
      <c r="G6" s="20">
        <f t="shared" si="1"/>
        <v>2805282.1082259854</v>
      </c>
    </row>
    <row r="7" spans="2:7" x14ac:dyDescent="0.2">
      <c r="D7" s="1"/>
    </row>
  </sheetData>
  <conditionalFormatting sqref="D7">
    <cfRule type="cellIs" dxfId="9" priority="2" operator="notEqual">
      <formula>0</formula>
    </cfRule>
  </conditionalFormatting>
  <pageMargins left="0.2" right="0.2" top="0.5" bottom="0.5" header="0.3" footer="0.3"/>
  <pageSetup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7" bestFit="1" customWidth="1"/>
    <col min="2" max="2" width="13.5703125" style="7" customWidth="1"/>
    <col min="3" max="6" width="14.28515625" style="7" customWidth="1"/>
    <col min="7" max="7" width="13.5703125" style="7" customWidth="1"/>
    <col min="8" max="11" width="14.28515625" style="7" customWidth="1"/>
    <col min="12" max="12" width="13.5703125" style="7" customWidth="1"/>
    <col min="13" max="16" width="14.28515625" style="7" customWidth="1"/>
    <col min="17" max="17" width="13.5703125" style="7" customWidth="1"/>
    <col min="18" max="21" width="14.28515625" style="7" customWidth="1"/>
    <col min="22" max="16384" width="9.140625" style="7"/>
  </cols>
  <sheetData>
    <row r="1" spans="1:21" x14ac:dyDescent="0.2">
      <c r="A1" s="6" t="s">
        <v>5</v>
      </c>
      <c r="B1" s="6"/>
    </row>
    <row r="2" spans="1:21" x14ac:dyDescent="0.2">
      <c r="A2" s="7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38.25" x14ac:dyDescent="0.2">
      <c r="A3" s="8" t="s">
        <v>10</v>
      </c>
      <c r="B3" s="9" t="s">
        <v>11</v>
      </c>
      <c r="C3" s="9" t="s">
        <v>6</v>
      </c>
      <c r="D3" s="9" t="s">
        <v>8</v>
      </c>
      <c r="E3" s="9" t="s">
        <v>7</v>
      </c>
      <c r="F3" s="9" t="s">
        <v>9</v>
      </c>
      <c r="G3" s="9" t="s">
        <v>11</v>
      </c>
      <c r="H3" s="9" t="s">
        <v>6</v>
      </c>
      <c r="I3" s="9" t="s">
        <v>8</v>
      </c>
      <c r="J3" s="9" t="s">
        <v>7</v>
      </c>
      <c r="K3" s="9" t="s">
        <v>9</v>
      </c>
      <c r="L3" s="9" t="s">
        <v>11</v>
      </c>
      <c r="M3" s="9" t="s">
        <v>6</v>
      </c>
      <c r="N3" s="9" t="s">
        <v>8</v>
      </c>
      <c r="O3" s="9" t="s">
        <v>7</v>
      </c>
      <c r="P3" s="9" t="s">
        <v>9</v>
      </c>
      <c r="Q3" s="9" t="s">
        <v>11</v>
      </c>
      <c r="R3" s="9" t="s">
        <v>6</v>
      </c>
      <c r="S3" s="9" t="s">
        <v>8</v>
      </c>
      <c r="T3" s="9" t="s">
        <v>7</v>
      </c>
      <c r="U3" s="9" t="s">
        <v>9</v>
      </c>
    </row>
    <row r="4" spans="1:21" x14ac:dyDescent="0.2">
      <c r="A4" s="10" t="s">
        <v>19</v>
      </c>
      <c r="B4" s="13">
        <v>513273.77</v>
      </c>
      <c r="C4" s="14">
        <v>261609.29</v>
      </c>
      <c r="D4" s="15">
        <v>0</v>
      </c>
      <c r="E4" s="16"/>
      <c r="F4" s="17"/>
      <c r="G4" s="13">
        <v>3207997.98</v>
      </c>
      <c r="H4" s="14">
        <v>738972.56</v>
      </c>
      <c r="I4" s="15">
        <v>0</v>
      </c>
      <c r="J4" s="16"/>
      <c r="K4" s="17"/>
      <c r="L4" s="13">
        <v>545293.78</v>
      </c>
      <c r="M4" s="14">
        <v>583984.06999999995</v>
      </c>
      <c r="N4" s="15">
        <v>0</v>
      </c>
      <c r="O4" s="16"/>
      <c r="P4" s="17"/>
      <c r="Q4" s="13">
        <v>318501.55</v>
      </c>
      <c r="R4" s="14">
        <v>1220716.19</v>
      </c>
      <c r="S4" s="15">
        <v>0</v>
      </c>
      <c r="T4" s="16"/>
      <c r="U4" s="17"/>
    </row>
    <row r="5" spans="1:21" x14ac:dyDescent="0.2">
      <c r="B5" s="11">
        <v>0</v>
      </c>
      <c r="C5" s="11">
        <v>0</v>
      </c>
      <c r="D5" s="24"/>
      <c r="G5" s="11">
        <v>0</v>
      </c>
      <c r="H5" s="11">
        <v>0</v>
      </c>
      <c r="I5" s="24"/>
      <c r="L5" s="11">
        <v>0</v>
      </c>
      <c r="M5" s="11">
        <v>0</v>
      </c>
      <c r="N5" s="24"/>
      <c r="Q5" s="11">
        <v>0</v>
      </c>
      <c r="R5" s="11">
        <v>0</v>
      </c>
      <c r="S5" s="24"/>
    </row>
    <row r="6" spans="1:21" x14ac:dyDescent="0.2">
      <c r="C6" s="12"/>
      <c r="L6" s="12"/>
    </row>
    <row r="7" spans="1:21" x14ac:dyDescent="0.2">
      <c r="C7" s="12"/>
    </row>
  </sheetData>
  <sheetProtection algorithmName="SHA-512" hashValue="Dnal2a4bywIvf7xFvvtcUMoUU8sSrVFMvwpXDg5kNNwxKUo9lTbSBgCh7lh6Yo2vsQnAqpMIqkK4Ss1GAtc/Sw==" saltValue="9ZIjyTgx6hqJUD4hPRkHCQ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ACC4CF-C684-4FFE-8602-B2FD590C51F6}"/>
</file>

<file path=customXml/itemProps2.xml><?xml version="1.0" encoding="utf-8"?>
<ds:datastoreItem xmlns:ds="http://schemas.openxmlformats.org/officeDocument/2006/customXml" ds:itemID="{4F74101D-1C9D-440C-BBD0-F3599EC7FBEE}"/>
</file>

<file path=customXml/itemProps3.xml><?xml version="1.0" encoding="utf-8"?>
<ds:datastoreItem xmlns:ds="http://schemas.openxmlformats.org/officeDocument/2006/customXml" ds:itemID="{471EAFE9-E527-4B2A-AA29-825129E15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2022-06-06T20:34:38Z</cp:lastPrinted>
  <dcterms:created xsi:type="dcterms:W3CDTF">2017-03-22T18:47:52Z</dcterms:created>
  <dcterms:modified xsi:type="dcterms:W3CDTF">2022-06-06T20:34:47Z</dcterms:modified>
</cp:coreProperties>
</file>