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curless\Downloads\"/>
    </mc:Choice>
  </mc:AlternateContent>
  <xr:revisionPtr revIDLastSave="0" documentId="13_ncr:1_{250C2441-5E64-48AB-A085-F9847E8035D2}" xr6:coauthVersionLast="36" xr6:coauthVersionMax="36" xr10:uidLastSave="{00000000-0000-0000-0000-000000000000}"/>
  <bookViews>
    <workbookView xWindow="0" yWindow="0" windowWidth="11445" windowHeight="6645" tabRatio="758" xr2:uid="{00000000-000D-0000-FFFF-FFFF00000000}"/>
  </bookViews>
  <sheets>
    <sheet name="Instructions" sheetId="18" r:id="rId1"/>
    <sheet name="OP Dollars" sheetId="19" r:id="rId2"/>
    <sheet name="ACO Pmt Recon" sheetId="12" r:id="rId3"/>
  </sheets>
  <definedNames>
    <definedName name="_xlnm.Print_Titles" localSheetId="2">'ACO Pmt Recon'!$A:$A,'ACO Pmt Recon'!$1:$3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9" l="1"/>
  <c r="G3" i="19" l="1"/>
  <c r="F3" i="19"/>
  <c r="E3" i="19"/>
  <c r="D3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TO_CHAR(ADD_MONTHS(PaidDate,6), 'YYYY-Q') as SFYPaidEndQtr_x000d__x000a__x0009_,ServiceEndCYMnth_x000d__x000a__x0009_,sum(PrivateOP) as PrivateOP_x000d__x000a_FROM HCFSHAREDTABLES.ACOMemberMonthsRatesV_x000d__x000a_WHERE 1=1_x000d__x000a__x0009_and PaidEndCYMnth &gt;= '2019-07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TO_CHAR(ADD_MONTHS(PaidDate,6), 'YYYY-Q') _x000d__x000a__x0009_,ServiceEndCYMnth"/>
  </connection>
  <connection id="2" xr16:uid="{00000000-0015-0000-FFFF-FFFF01000000}" name="Hospital Paid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Priv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<sst xmlns="http://schemas.openxmlformats.org/spreadsheetml/2006/main" count="165" uniqueCount="143">
  <si>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</si>
  <si>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</si>
  <si>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</si>
  <si>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</si>
  <si>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</si>
  <si>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</si>
  <si>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DIXIE MEDICAL CENTER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</si>
  <si>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</si>
  <si>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</si>
  <si>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</si>
  <si>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</si>
  <si>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</si>
  <si>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</si>
  <si>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</si>
  <si>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</si>
  <si>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</si>
  <si>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</si>
  <si>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</si>
  <si>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</si>
  <si>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</si>
  <si>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</si>
  <si>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</si>
  <si>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</si>
  <si>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</si>
  <si>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</si>
  <si>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</si>
  <si>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</si>
  <si>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</si>
  <si>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</si>
  <si>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</si>
  <si>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</si>
  <si>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</si>
  <si>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</si>
  <si>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</si>
  <si>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</si>
  <si>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</si>
  <si>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</si>
  <si>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</si>
  <si>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</si>
  <si>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</si>
  <si>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</si>
  <si>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</si>
  <si>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</si>
  <si>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</si>
  <si>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</si>
  <si>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</si>
  <si>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</si>
  <si>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</si>
  <si>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</si>
  <si>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</si>
  <si>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</si>
  <si>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</si>
  <si>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</si>
  <si>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</si>
  <si>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</si>
  <si>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</si>
  <si>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</si>
  <si>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</si>
  <si>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UINTAH BASIN MEDICAL CNTR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</si>
  <si>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</si>
  <si>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</si>
  <si>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</si>
  <si>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</si>
  <si>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</si>
  <si>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</si>
  <si>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</si>
  <si>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Pay each hospital the amount shown in the Directed Payment column (C, H, M, or R)</t>
  </si>
  <si>
    <t>Record the Payment Amount in column D, I, N, or S</t>
  </si>
  <si>
    <t>Record the Paid Date in column E, J, O, or T</t>
  </si>
  <si>
    <t>Record the payment Reference Number in column F, K, P, or U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</si>
  <si>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</si>
  <si>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</si>
  <si>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</si>
  <si>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</si>
  <si>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</si>
  <si>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</si>
  <si>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</si>
  <si>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</si>
  <si>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</si>
  <si>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</si>
  <si>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</si>
  <si>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</si>
  <si>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</si>
  <si>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</si>
  <si>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</si>
  <si>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</si>
  <si>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</si>
  <si>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</si>
  <si>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</si>
  <si>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</si>
  <si>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</si>
  <si>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</si>
  <si>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</si>
  <si>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942854057033</t>
  </si>
  <si>
    <t>942854057197</t>
  </si>
  <si>
    <t>942854058211</t>
  </si>
  <si>
    <t>621795214002</t>
  </si>
  <si>
    <t>621650573021</t>
  </si>
  <si>
    <t>621831495013</t>
  </si>
  <si>
    <t>870276435005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</si>
  <si>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</si>
  <si>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</si>
  <si>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</si>
  <si>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ORTHOPEDIC SPECIALTY HOSP</t>
  </si>
  <si>
    <t>PARK CITY MEDICAL CENTER</t>
  </si>
  <si>
    <t>PRIMARY CHILDRENS MED CNTR</t>
  </si>
  <si>
    <t>UTAH VALLEY REG MED CNTR</t>
  </si>
  <si>
    <t>MOUNTAIN WEST MEDICAL CNTR (Tooele)</t>
  </si>
  <si>
    <t>Delta Community Med Cntr</t>
  </si>
  <si>
    <t>Fillmore Hospital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</si>
  <si>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</si>
  <si>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</si>
  <si>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</si>
  <si>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</si>
  <si>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</si>
  <si>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</si>
  <si>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Sevier Valley Medical Cntr</t>
  </si>
  <si>
    <t>Utah Valley Reg Med Cntr</t>
  </si>
  <si>
    <t>CASTLEVIEW HOSPITAL LLC</t>
  </si>
  <si>
    <t>621762357001</t>
  </si>
  <si>
    <t>CENTRAL VALLEY MEDICAL CTR</t>
  </si>
  <si>
    <t>876000887008</t>
  </si>
  <si>
    <t>ASHLEY REGIONAL MED CNTR</t>
  </si>
  <si>
    <t>621762532020</t>
  </si>
  <si>
    <t>MOAB REGIONAL HOSPITAL</t>
  </si>
  <si>
    <t>870270956005</t>
  </si>
  <si>
    <t>SEVIER VALLEY MEDICAL CNTR</t>
  </si>
  <si>
    <t>870269232324</t>
  </si>
  <si>
    <t>SHRINERS HOSP FOR CHILDREN</t>
  </si>
  <si>
    <t>362193608001</t>
  </si>
  <si>
    <t>DELTA COMMUNITY MED CNTR</t>
  </si>
  <si>
    <t>870269232257</t>
  </si>
  <si>
    <t>FILLMORE HOSPITAL</t>
  </si>
  <si>
    <t>870269232180</t>
  </si>
  <si>
    <t>SANPETE VALLEY HOSPITAL</t>
  </si>
  <si>
    <t>870269232288</t>
  </si>
  <si>
    <t>Per OP Dollar Spent Directed Payment</t>
  </si>
  <si>
    <t>PROVNAME</t>
  </si>
  <si>
    <t>PROVIDERID</t>
  </si>
  <si>
    <t>Sum of PRIVATEOP</t>
  </si>
  <si>
    <t>462249421001</t>
  </si>
  <si>
    <t>NORTHERN UTAH REHABILIATION HOSPITAL</t>
  </si>
  <si>
    <t>2022-1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</si>
</sst>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164" fontId="0" fillId="0" borderId="0" xfId="0" applyNumberForma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5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3" xfId="0" applyNumberFormat="1" applyBorder="1" applyProtection="1">
      <protection locked="0" hidden="1"/>
    </xf>
    <xf numFmtId="14" fontId="0" fillId="0" borderId="3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8" fontId="1" fillId="0" borderId="0" xfId="0" applyNumberFormat="1" applyFont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1" fillId="0" borderId="0" xfId="0" applyFont="1"/>
    <xf numFmtId="164" fontId="1" fillId="0" borderId="0" xfId="0" applyNumberFormat="1" applyFont="1"/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10"/>
  <sheetViews>
    <sheetView showGridLines="0" tabSelected="1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42578125" customWidth="1"/>
  </cols>
  <sheetData>
    <row r="1" spans="1:2" x14ac:dyDescent="0.2">
      <c r="A1" s="6" t="s">
        <v>62</v>
      </c>
      <c r="B1" s="4"/>
    </row>
    <row r="2" spans="1:2" x14ac:dyDescent="0.2">
      <c r="A2" s="6"/>
      <c r="B2" s="4"/>
    </row>
    <row r="3" spans="1:2" x14ac:dyDescent="0.2">
      <c r="A3" s="6"/>
      <c r="B3" s="4"/>
    </row>
    <row r="4" spans="1:2" x14ac:dyDescent="0.2">
      <c r="A4" s="5">
        <v>1</v>
      </c>
      <c r="B4" s="4" t="s">
        <v>60</v>
      </c>
    </row>
    <row r="5" spans="1:2" x14ac:dyDescent="0.2">
      <c r="A5" s="5">
        <v>2</v>
      </c>
      <c r="B5" s="4" t="s">
        <v>66</v>
      </c>
    </row>
    <row r="6" spans="1:2" x14ac:dyDescent="0.2">
      <c r="A6" s="5">
        <v>3</v>
      </c>
      <c r="B6" s="4" t="s">
        <v>67</v>
      </c>
    </row>
    <row r="7" spans="1:2" x14ac:dyDescent="0.2">
      <c r="A7" s="5">
        <v>4</v>
      </c>
      <c r="B7" s="4" t="s">
        <v>68</v>
      </c>
    </row>
    <row r="8" spans="1:2" x14ac:dyDescent="0.2">
      <c r="A8" s="5">
        <v>5</v>
      </c>
      <c r="B8" s="4" t="s">
        <v>69</v>
      </c>
    </row>
    <row r="9" spans="1:2" ht="25.5" x14ac:dyDescent="0.2">
      <c r="A9" s="5">
        <v>6</v>
      </c>
      <c r="B9" s="4" t="s">
        <v>59</v>
      </c>
    </row>
    <row r="10" spans="1:2" ht="25.5" x14ac:dyDescent="0.2">
      <c r="A10" s="5">
        <v>7</v>
      </c>
      <c r="B10" s="4" t="s">
        <v>101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G49"/>
  <sheetViews>
    <sheetView showGridLines="0" zoomScaleNormal="100" workbookViewId="0">
      <pane ySplit="5" topLeftCell="A6" activePane="bottomLeft" state="frozen"/>
      <selection pane="bottomLeft"/>
    </sheetView>
  </sheetViews>
  <sheetFormatPr defaultRowHeight="12.75" x14ac:dyDescent="0.2"/>
  <cols>
    <col min="1" max="1" width="41.42578125" bestFit="1" customWidth="1"/>
    <col min="2" max="2" width="20" bestFit="1" customWidth="1"/>
    <col min="3" max="3" width="18.85546875" bestFit="1" customWidth="1"/>
    <col min="4" max="6" width="14" bestFit="1" customWidth="1"/>
    <col min="7" max="7" width="15" bestFit="1" customWidth="1"/>
  </cols>
  <sheetData>
    <row r="1" spans="1:7" x14ac:dyDescent="0.2">
      <c r="C1" s="27" t="s">
        <v>23</v>
      </c>
      <c r="D1" s="27" t="s">
        <v>21</v>
      </c>
      <c r="E1" s="27" t="s">
        <v>22</v>
      </c>
      <c r="F1" s="27" t="s">
        <v>24</v>
      </c>
      <c r="G1" s="27" t="s">
        <v>0</v>
      </c>
    </row>
    <row r="2" spans="1:7" x14ac:dyDescent="0.2">
      <c r="B2" t="s">
        <v>139</v>
      </c>
      <c r="C2" s="1">
        <v>446891.34817478131</v>
      </c>
      <c r="D2" s="1">
        <v>1409107.8248418595</v>
      </c>
      <c r="E2" s="1">
        <v>1116470.6141088242</v>
      </c>
      <c r="F2" s="1">
        <v>2314841.2391570085</v>
      </c>
      <c r="G2" s="28">
        <v>5287311.0262824735</v>
      </c>
    </row>
    <row r="3" spans="1:7" x14ac:dyDescent="0.2">
      <c r="B3" s="3" t="s">
        <v>136</v>
      </c>
      <c r="C3" s="22">
        <f>C2/VLOOKUP("Grand Total",$A$6:$G$88,MATCH(C1,$A$5:$G$5,0),0)</f>
        <v>0.23908009708240527</v>
      </c>
      <c r="D3" s="22">
        <f t="shared" ref="D3:G3" si="0">D2/VLOOKUP("Grand Total",$A$6:$G$88,MATCH(D1,$A$5:$G$5,0),0)</f>
        <v>0.21513600276324321</v>
      </c>
      <c r="E3" s="22">
        <f t="shared" si="0"/>
        <v>0.11256452703078637</v>
      </c>
      <c r="F3" s="22">
        <f t="shared" si="0"/>
        <v>0.12809539226267277</v>
      </c>
      <c r="G3" s="22">
        <f t="shared" si="0"/>
        <v>0.14522075976528007</v>
      </c>
    </row>
    <row r="4" spans="1:7" x14ac:dyDescent="0.2">
      <c r="D4" s="2"/>
    </row>
    <row r="5" spans="1:7" x14ac:dyDescent="0.2">
      <c r="A5" t="s">
        <v>137</v>
      </c>
      <c r="B5" t="s">
        <v>138</v>
      </c>
      <c r="C5" t="s">
        <v>23</v>
      </c>
      <c r="D5" t="s">
        <v>21</v>
      </c>
      <c r="E5" t="s">
        <v>22</v>
      </c>
      <c r="F5" t="s">
        <v>24</v>
      </c>
      <c r="G5" t="s">
        <v>0</v>
      </c>
    </row>
    <row r="6" spans="1:7" x14ac:dyDescent="0.2">
      <c r="A6" t="s">
        <v>1</v>
      </c>
      <c r="B6" t="s">
        <v>72</v>
      </c>
      <c r="C6" s="1">
        <v>8485.2000000000007</v>
      </c>
      <c r="D6" s="1">
        <v>67926.48000000001</v>
      </c>
      <c r="E6" s="1">
        <v>67030.149999999994</v>
      </c>
      <c r="F6" s="1">
        <v>555806.92999999993</v>
      </c>
      <c r="G6" s="1">
        <v>699248.76</v>
      </c>
    </row>
    <row r="7" spans="1:7" x14ac:dyDescent="0.2">
      <c r="A7" t="s">
        <v>2</v>
      </c>
      <c r="B7" t="s">
        <v>73</v>
      </c>
      <c r="C7" s="1">
        <v>19264.46</v>
      </c>
      <c r="D7" s="1">
        <v>88141.499999999985</v>
      </c>
      <c r="E7" s="1">
        <v>74400.600000000006</v>
      </c>
      <c r="F7" s="1">
        <v>888981.45000000019</v>
      </c>
      <c r="G7" s="1">
        <v>1070788.0100000002</v>
      </c>
    </row>
    <row r="8" spans="1:7" x14ac:dyDescent="0.2">
      <c r="A8" t="s">
        <v>122</v>
      </c>
      <c r="B8" t="s">
        <v>123</v>
      </c>
      <c r="C8" s="1">
        <v>1524.79</v>
      </c>
      <c r="D8" s="1">
        <v>191736.68</v>
      </c>
      <c r="E8" s="1">
        <v>47753.700000000004</v>
      </c>
      <c r="F8" s="1">
        <v>40505.879999999997</v>
      </c>
      <c r="G8" s="1">
        <v>281521.05</v>
      </c>
    </row>
    <row r="9" spans="1:7" x14ac:dyDescent="0.2">
      <c r="A9" t="s">
        <v>3</v>
      </c>
      <c r="B9" t="s">
        <v>74</v>
      </c>
      <c r="C9" s="1">
        <v>26648.639999999996</v>
      </c>
      <c r="D9" s="1">
        <v>29564.510000000002</v>
      </c>
      <c r="E9" s="1">
        <v>96541.05</v>
      </c>
      <c r="F9" s="1">
        <v>170845.92000000004</v>
      </c>
      <c r="G9" s="1">
        <v>323600.12000000005</v>
      </c>
    </row>
    <row r="10" spans="1:7" x14ac:dyDescent="0.2">
      <c r="A10" t="s">
        <v>19</v>
      </c>
      <c r="B10" t="s">
        <v>75</v>
      </c>
      <c r="C10" s="1">
        <v>62348.880000000005</v>
      </c>
      <c r="D10" s="1">
        <v>79308.539999999979</v>
      </c>
      <c r="E10" s="1">
        <v>192036.27000000008</v>
      </c>
      <c r="F10" s="1">
        <v>69151.09</v>
      </c>
      <c r="G10" s="1">
        <v>402844.78</v>
      </c>
    </row>
    <row r="11" spans="1:7" x14ac:dyDescent="0.2">
      <c r="A11" t="s">
        <v>55</v>
      </c>
      <c r="B11" t="s">
        <v>76</v>
      </c>
      <c r="C11" s="1">
        <v>70040.090000000011</v>
      </c>
      <c r="D11" s="1">
        <v>69646.06</v>
      </c>
      <c r="E11" s="1">
        <v>91159.680000000022</v>
      </c>
      <c r="F11" s="1">
        <v>19437.610000000004</v>
      </c>
      <c r="G11" s="1">
        <v>250283.44000000006</v>
      </c>
    </row>
    <row r="12" spans="1:7" x14ac:dyDescent="0.2">
      <c r="A12" t="s">
        <v>118</v>
      </c>
      <c r="B12" t="s">
        <v>119</v>
      </c>
      <c r="C12" s="1">
        <v>461.04</v>
      </c>
      <c r="D12" s="1">
        <v>172111.52</v>
      </c>
      <c r="E12" s="1">
        <v>44068.94</v>
      </c>
      <c r="F12" s="1">
        <v>31530.45</v>
      </c>
      <c r="G12" s="1">
        <v>248171.95</v>
      </c>
    </row>
    <row r="13" spans="1:7" x14ac:dyDescent="0.2">
      <c r="A13" t="s">
        <v>4</v>
      </c>
      <c r="B13" t="s">
        <v>77</v>
      </c>
      <c r="C13" s="1">
        <v>157064.75</v>
      </c>
      <c r="D13" s="1">
        <v>150544.77999999997</v>
      </c>
      <c r="E13" s="1">
        <v>935630.37</v>
      </c>
      <c r="F13" s="1">
        <v>794186.24999999988</v>
      </c>
      <c r="G13" s="1">
        <v>2037426.15</v>
      </c>
    </row>
    <row r="14" spans="1:7" x14ac:dyDescent="0.2">
      <c r="A14" t="s">
        <v>120</v>
      </c>
      <c r="B14" t="s">
        <v>121</v>
      </c>
      <c r="C14" s="1">
        <v>5533.28</v>
      </c>
      <c r="D14" s="1">
        <v>13650.890000000001</v>
      </c>
      <c r="E14" s="1">
        <v>22562.67</v>
      </c>
      <c r="F14" s="1">
        <v>3067.8100000000004</v>
      </c>
      <c r="G14" s="1">
        <v>44814.649999999994</v>
      </c>
    </row>
    <row r="15" spans="1:7" x14ac:dyDescent="0.2">
      <c r="A15" t="s">
        <v>5</v>
      </c>
      <c r="B15" t="s">
        <v>78</v>
      </c>
      <c r="C15" s="1">
        <v>88628.909999999989</v>
      </c>
      <c r="D15" s="1">
        <v>255558.75000000006</v>
      </c>
      <c r="E15" s="1">
        <v>770966.94000000029</v>
      </c>
      <c r="F15" s="1">
        <v>272069.05000000005</v>
      </c>
      <c r="G15" s="1">
        <v>1387223.6500000004</v>
      </c>
    </row>
    <row r="16" spans="1:7" x14ac:dyDescent="0.2">
      <c r="A16" t="s">
        <v>130</v>
      </c>
      <c r="B16" t="s">
        <v>131</v>
      </c>
      <c r="C16" s="1">
        <v>6886.69</v>
      </c>
      <c r="D16" s="1">
        <v>4804.41</v>
      </c>
      <c r="E16" s="1">
        <v>18451.61</v>
      </c>
      <c r="F16" s="1">
        <v>36999.1</v>
      </c>
      <c r="G16" s="1">
        <v>67141.81</v>
      </c>
    </row>
    <row r="17" spans="1:7" x14ac:dyDescent="0.2">
      <c r="A17" t="s">
        <v>6</v>
      </c>
      <c r="B17" t="s">
        <v>79</v>
      </c>
      <c r="C17" s="1">
        <v>7946.8899999999994</v>
      </c>
      <c r="D17" s="1"/>
      <c r="E17" s="1">
        <v>61.7</v>
      </c>
      <c r="F17" s="1"/>
      <c r="G17" s="1">
        <v>8008.5899999999992</v>
      </c>
    </row>
    <row r="18" spans="1:7" x14ac:dyDescent="0.2">
      <c r="A18" t="s">
        <v>132</v>
      </c>
      <c r="B18" t="s">
        <v>133</v>
      </c>
      <c r="C18" s="1">
        <v>5149.08</v>
      </c>
      <c r="D18" s="1">
        <v>1963.79</v>
      </c>
      <c r="E18" s="1">
        <v>4007.0299999999997</v>
      </c>
      <c r="F18" s="1">
        <v>10313.349999999999</v>
      </c>
      <c r="G18" s="1">
        <v>21433.25</v>
      </c>
    </row>
    <row r="19" spans="1:7" x14ac:dyDescent="0.2">
      <c r="A19" t="s">
        <v>56</v>
      </c>
      <c r="B19" t="s">
        <v>80</v>
      </c>
      <c r="C19" s="1">
        <v>38717.279999999999</v>
      </c>
      <c r="D19" s="1">
        <v>53127.799999999996</v>
      </c>
      <c r="E19" s="1">
        <v>59688.12</v>
      </c>
      <c r="F19" s="1">
        <v>232262.97999999998</v>
      </c>
      <c r="G19" s="1">
        <v>383796.17999999993</v>
      </c>
    </row>
    <row r="20" spans="1:7" x14ac:dyDescent="0.2">
      <c r="A20" t="s">
        <v>7</v>
      </c>
      <c r="B20" t="s">
        <v>81</v>
      </c>
      <c r="C20" s="1">
        <v>35495.729999999996</v>
      </c>
      <c r="D20" s="1">
        <v>108243.51999999999</v>
      </c>
      <c r="E20" s="1">
        <v>93047.63</v>
      </c>
      <c r="F20" s="1">
        <v>595794.1599999998</v>
      </c>
      <c r="G20" s="1">
        <v>832581.0399999998</v>
      </c>
    </row>
    <row r="21" spans="1:7" x14ac:dyDescent="0.2">
      <c r="A21" t="s">
        <v>8</v>
      </c>
      <c r="B21" t="s">
        <v>82</v>
      </c>
      <c r="C21" s="1">
        <v>69067.509999999995</v>
      </c>
      <c r="D21" s="1">
        <v>436528.78000000009</v>
      </c>
      <c r="E21" s="1">
        <v>553562.52000000014</v>
      </c>
      <c r="F21" s="1">
        <v>2811903.2</v>
      </c>
      <c r="G21" s="1">
        <v>3871062.0100000007</v>
      </c>
    </row>
    <row r="22" spans="1:7" x14ac:dyDescent="0.2">
      <c r="A22" t="s">
        <v>9</v>
      </c>
      <c r="B22" t="s">
        <v>83</v>
      </c>
      <c r="C22" s="1">
        <v>120763.98999999999</v>
      </c>
      <c r="D22" s="1">
        <v>519599.67000000004</v>
      </c>
      <c r="E22" s="1">
        <v>486516.14</v>
      </c>
      <c r="F22" s="1">
        <v>258709.93000000002</v>
      </c>
      <c r="G22" s="1">
        <v>1385589.73</v>
      </c>
    </row>
    <row r="23" spans="1:7" x14ac:dyDescent="0.2">
      <c r="A23" t="s">
        <v>20</v>
      </c>
      <c r="B23" t="s">
        <v>84</v>
      </c>
      <c r="C23" s="1">
        <v>25272.550000000003</v>
      </c>
      <c r="D23" s="1">
        <v>58999.100000000013</v>
      </c>
      <c r="E23" s="1">
        <v>118800.11</v>
      </c>
      <c r="F23" s="1">
        <v>90854.540000000008</v>
      </c>
      <c r="G23" s="1">
        <v>293926.30000000005</v>
      </c>
    </row>
    <row r="24" spans="1:7" x14ac:dyDescent="0.2">
      <c r="A24" t="s">
        <v>10</v>
      </c>
      <c r="B24" t="s">
        <v>85</v>
      </c>
      <c r="C24" s="1">
        <v>27077.22</v>
      </c>
      <c r="D24" s="1">
        <v>71734.73000000001</v>
      </c>
      <c r="E24" s="1">
        <v>162069.57999999999</v>
      </c>
      <c r="F24" s="1">
        <v>689968.04</v>
      </c>
      <c r="G24" s="1">
        <v>950849.57000000007</v>
      </c>
    </row>
    <row r="25" spans="1:7" x14ac:dyDescent="0.2">
      <c r="A25" t="s">
        <v>11</v>
      </c>
      <c r="B25" t="s">
        <v>86</v>
      </c>
      <c r="C25" s="1">
        <v>243599.41999999998</v>
      </c>
      <c r="D25" s="1">
        <v>341683.42000000004</v>
      </c>
      <c r="E25" s="1">
        <v>622179.80000000005</v>
      </c>
      <c r="F25" s="1">
        <v>808393.16000000027</v>
      </c>
      <c r="G25" s="1">
        <v>2015855.8000000003</v>
      </c>
    </row>
    <row r="26" spans="1:7" x14ac:dyDescent="0.2">
      <c r="A26" t="s">
        <v>12</v>
      </c>
      <c r="B26" t="s">
        <v>87</v>
      </c>
      <c r="C26" s="1">
        <v>21795.78</v>
      </c>
      <c r="D26" s="1">
        <v>52205.829999999994</v>
      </c>
      <c r="E26" s="1">
        <v>145282.61000000002</v>
      </c>
      <c r="F26" s="1">
        <v>68101.010000000009</v>
      </c>
      <c r="G26" s="1">
        <v>287385.23</v>
      </c>
    </row>
    <row r="27" spans="1:7" x14ac:dyDescent="0.2">
      <c r="A27" t="s">
        <v>13</v>
      </c>
      <c r="B27" t="s">
        <v>88</v>
      </c>
      <c r="C27" s="1">
        <v>97571.73</v>
      </c>
      <c r="D27" s="1">
        <v>167475.76999999999</v>
      </c>
      <c r="E27" s="1">
        <v>555733.50999999989</v>
      </c>
      <c r="F27" s="1">
        <v>2492896.9999999995</v>
      </c>
      <c r="G27" s="1">
        <v>3313678.0099999993</v>
      </c>
    </row>
    <row r="28" spans="1:7" x14ac:dyDescent="0.2">
      <c r="A28" t="s">
        <v>124</v>
      </c>
      <c r="B28" t="s">
        <v>125</v>
      </c>
      <c r="C28" s="1">
        <v>2944.88</v>
      </c>
      <c r="D28" s="1">
        <v>2440.3000000000002</v>
      </c>
      <c r="E28" s="1">
        <v>13951.55</v>
      </c>
      <c r="F28" s="1">
        <v>23847.769999999997</v>
      </c>
      <c r="G28" s="1">
        <v>43184.5</v>
      </c>
    </row>
    <row r="29" spans="1:7" x14ac:dyDescent="0.2">
      <c r="A29" t="s">
        <v>57</v>
      </c>
      <c r="B29" t="s">
        <v>89</v>
      </c>
      <c r="C29" s="1">
        <v>12638.5</v>
      </c>
      <c r="D29" s="1">
        <v>54245.429999999986</v>
      </c>
      <c r="E29" s="1">
        <v>155052.71000000005</v>
      </c>
      <c r="F29" s="1">
        <v>102979.42000000001</v>
      </c>
      <c r="G29" s="1">
        <v>324916.06000000006</v>
      </c>
    </row>
    <row r="30" spans="1:7" x14ac:dyDescent="0.2">
      <c r="A30" t="s">
        <v>107</v>
      </c>
      <c r="B30" t="s">
        <v>90</v>
      </c>
      <c r="C30" s="1">
        <v>78180.390000000014</v>
      </c>
      <c r="D30" s="1">
        <v>238744.23999999993</v>
      </c>
      <c r="E30" s="1">
        <v>293671.35000000003</v>
      </c>
      <c r="F30" s="1">
        <v>231693.14</v>
      </c>
      <c r="G30" s="1">
        <v>842289.12</v>
      </c>
    </row>
    <row r="31" spans="1:7" x14ac:dyDescent="0.2">
      <c r="A31" t="s">
        <v>141</v>
      </c>
      <c r="B31" t="s">
        <v>140</v>
      </c>
      <c r="C31" s="1"/>
      <c r="D31" s="1"/>
      <c r="E31" s="1"/>
      <c r="F31" s="1">
        <v>5054.43</v>
      </c>
      <c r="G31" s="1">
        <v>5054.43</v>
      </c>
    </row>
    <row r="32" spans="1:7" x14ac:dyDescent="0.2">
      <c r="A32" t="s">
        <v>14</v>
      </c>
      <c r="B32" t="s">
        <v>91</v>
      </c>
      <c r="C32" s="1">
        <v>31638.2</v>
      </c>
      <c r="D32" s="1">
        <v>135938.88</v>
      </c>
      <c r="E32" s="1">
        <v>534106.98</v>
      </c>
      <c r="F32" s="1">
        <v>278275.59000000003</v>
      </c>
      <c r="G32" s="1">
        <v>979959.65000000014</v>
      </c>
    </row>
    <row r="33" spans="1:7" x14ac:dyDescent="0.2">
      <c r="A33" t="s">
        <v>15</v>
      </c>
      <c r="B33" t="s">
        <v>92</v>
      </c>
      <c r="C33" s="1">
        <v>773.31</v>
      </c>
      <c r="D33" s="1">
        <v>10879.59</v>
      </c>
      <c r="E33" s="1">
        <v>6954.5099999999993</v>
      </c>
      <c r="F33" s="1">
        <v>275131.22000000009</v>
      </c>
      <c r="G33" s="1">
        <v>293738.63000000006</v>
      </c>
    </row>
    <row r="34" spans="1:7" x14ac:dyDescent="0.2">
      <c r="A34" t="s">
        <v>103</v>
      </c>
      <c r="B34" t="s">
        <v>93</v>
      </c>
      <c r="C34" s="1">
        <v>445.26</v>
      </c>
      <c r="D34" s="1"/>
      <c r="E34" s="1">
        <v>4718.42</v>
      </c>
      <c r="F34" s="1">
        <v>193939.39999999994</v>
      </c>
      <c r="G34" s="1">
        <v>199103.07999999993</v>
      </c>
    </row>
    <row r="35" spans="1:7" x14ac:dyDescent="0.2">
      <c r="A35" t="s">
        <v>104</v>
      </c>
      <c r="B35" t="s">
        <v>94</v>
      </c>
      <c r="C35" s="1">
        <v>18001.489999999998</v>
      </c>
      <c r="D35" s="1">
        <v>48486.02</v>
      </c>
      <c r="E35" s="1">
        <v>29440.010000000002</v>
      </c>
      <c r="F35" s="1">
        <v>126142.55999999998</v>
      </c>
      <c r="G35" s="1">
        <v>222070.07999999996</v>
      </c>
    </row>
    <row r="36" spans="1:7" x14ac:dyDescent="0.2">
      <c r="A36" t="s">
        <v>105</v>
      </c>
      <c r="B36" t="s">
        <v>95</v>
      </c>
      <c r="C36" s="1">
        <v>303481.8</v>
      </c>
      <c r="D36" s="1">
        <v>1946468.0300000005</v>
      </c>
      <c r="E36" s="1">
        <v>1821393.58</v>
      </c>
      <c r="F36" s="1">
        <v>3474355.1600000015</v>
      </c>
      <c r="G36" s="1">
        <v>7545698.5700000022</v>
      </c>
    </row>
    <row r="37" spans="1:7" x14ac:dyDescent="0.2">
      <c r="A37" t="s">
        <v>16</v>
      </c>
      <c r="B37" t="s">
        <v>96</v>
      </c>
      <c r="C37" s="1">
        <v>37156.22</v>
      </c>
      <c r="D37" s="1">
        <v>153223.90000000002</v>
      </c>
      <c r="E37" s="1">
        <v>211479.48</v>
      </c>
      <c r="F37" s="1">
        <v>100623.2</v>
      </c>
      <c r="G37" s="1">
        <v>502482.80000000005</v>
      </c>
    </row>
    <row r="38" spans="1:7" x14ac:dyDescent="0.2">
      <c r="A38" t="s">
        <v>134</v>
      </c>
      <c r="B38" t="s">
        <v>135</v>
      </c>
      <c r="C38" s="1">
        <v>7570.130000000001</v>
      </c>
      <c r="D38" s="1">
        <v>26239.989999999998</v>
      </c>
      <c r="E38" s="1">
        <v>36951.919999999998</v>
      </c>
      <c r="F38" s="1">
        <v>86579.39</v>
      </c>
      <c r="G38" s="1">
        <v>157341.43</v>
      </c>
    </row>
    <row r="39" spans="1:7" x14ac:dyDescent="0.2">
      <c r="A39" t="s">
        <v>126</v>
      </c>
      <c r="B39" t="s">
        <v>127</v>
      </c>
      <c r="C39" s="1">
        <v>4317.3500000000004</v>
      </c>
      <c r="D39" s="1">
        <v>11969.939999999999</v>
      </c>
      <c r="E39" s="1">
        <v>13703.88</v>
      </c>
      <c r="F39" s="1">
        <v>98974.5</v>
      </c>
      <c r="G39" s="1">
        <v>128965.67</v>
      </c>
    </row>
    <row r="40" spans="1:7" x14ac:dyDescent="0.2">
      <c r="A40" t="s">
        <v>128</v>
      </c>
      <c r="B40" t="s">
        <v>129</v>
      </c>
      <c r="C40" s="1">
        <v>8576.2200000000012</v>
      </c>
      <c r="D40" s="1">
        <v>18084.060000000001</v>
      </c>
      <c r="E40" s="1">
        <v>26103.53</v>
      </c>
      <c r="F40" s="1">
        <v>19209.649999999998</v>
      </c>
      <c r="G40" s="1">
        <v>71973.459999999992</v>
      </c>
    </row>
    <row r="41" spans="1:7" x14ac:dyDescent="0.2">
      <c r="A41" t="s">
        <v>17</v>
      </c>
      <c r="B41" t="s">
        <v>97</v>
      </c>
      <c r="C41" s="1">
        <v>130355.22</v>
      </c>
      <c r="D41" s="1">
        <v>503566.82999999996</v>
      </c>
      <c r="E41" s="1">
        <v>943995.05000000016</v>
      </c>
      <c r="F41" s="1">
        <v>309010.37</v>
      </c>
      <c r="G41" s="1">
        <v>1886927.4700000002</v>
      </c>
    </row>
    <row r="42" spans="1:7" x14ac:dyDescent="0.2">
      <c r="A42" t="s">
        <v>18</v>
      </c>
      <c r="B42" t="s">
        <v>98</v>
      </c>
      <c r="C42" s="1">
        <v>44661.56</v>
      </c>
      <c r="D42" s="1">
        <v>99095.2</v>
      </c>
      <c r="E42" s="1">
        <v>194002.52</v>
      </c>
      <c r="F42" s="1">
        <v>108903.22999999998</v>
      </c>
      <c r="G42" s="1">
        <v>446662.51</v>
      </c>
    </row>
    <row r="43" spans="1:7" x14ac:dyDescent="0.2">
      <c r="A43" t="s">
        <v>58</v>
      </c>
      <c r="B43" t="s">
        <v>99</v>
      </c>
      <c r="C43" s="1">
        <v>1332.7199999999998</v>
      </c>
      <c r="D43" s="1">
        <v>41540.119999999995</v>
      </c>
      <c r="E43" s="1">
        <v>116158.70999999996</v>
      </c>
      <c r="F43" s="1">
        <v>69400.959999999992</v>
      </c>
      <c r="G43" s="1">
        <v>228432.50999999995</v>
      </c>
    </row>
    <row r="44" spans="1:7" x14ac:dyDescent="0.2">
      <c r="A44" t="s">
        <v>106</v>
      </c>
      <c r="B44" t="s">
        <v>100</v>
      </c>
      <c r="C44" s="1">
        <v>47794.679999999993</v>
      </c>
      <c r="D44" s="1">
        <v>324367.57999999996</v>
      </c>
      <c r="E44" s="1">
        <v>355259.32000000012</v>
      </c>
      <c r="F44" s="1">
        <v>1625330.6600000006</v>
      </c>
      <c r="G44" s="1">
        <v>2352752.2400000007</v>
      </c>
    </row>
    <row r="45" spans="1:7" x14ac:dyDescent="0.2">
      <c r="A45" s="27" t="s">
        <v>0</v>
      </c>
      <c r="B45" s="27"/>
      <c r="C45" s="28">
        <v>1869211.8399999996</v>
      </c>
      <c r="D45" s="28">
        <v>6549846.6400000015</v>
      </c>
      <c r="E45" s="28">
        <v>9918494.25</v>
      </c>
      <c r="F45" s="28">
        <v>18071229.560000006</v>
      </c>
      <c r="G45" s="28">
        <v>36408782.289999999</v>
      </c>
    </row>
    <row r="49" spans="3:3" x14ac:dyDescent="0.2">
      <c r="C49" s="1"/>
    </row>
  </sheetData>
  <conditionalFormatting sqref="D4">
    <cfRule type="cellIs" dxfId="8" priority="3" operator="notEqual">
      <formula>0</formula>
    </cfRule>
  </conditionalFormatting>
  <pageMargins left="0.7" right="0.7" top="0.75" bottom="0.75" header="0.3" footer="0.3"/>
  <pageSetup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Q4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34.42578125" style="8" bestFit="1" customWidth="1"/>
    <col min="2" max="17" width="14.42578125" style="8" customWidth="1"/>
    <col min="18" max="16384" width="9.140625" style="8"/>
  </cols>
  <sheetData>
    <row r="1" spans="1:17" x14ac:dyDescent="0.2">
      <c r="A1" s="7" t="s">
        <v>25</v>
      </c>
    </row>
    <row r="2" spans="1:17" x14ac:dyDescent="0.2">
      <c r="A2" s="8" t="s">
        <v>142</v>
      </c>
      <c r="B2" s="24" t="s">
        <v>23</v>
      </c>
      <c r="C2" s="24"/>
      <c r="D2" s="24"/>
      <c r="E2" s="24"/>
      <c r="F2" s="25" t="s">
        <v>21</v>
      </c>
      <c r="G2" s="25"/>
      <c r="H2" s="25"/>
      <c r="I2" s="26"/>
      <c r="J2" s="25" t="s">
        <v>22</v>
      </c>
      <c r="K2" s="25"/>
      <c r="L2" s="25"/>
      <c r="M2" s="26"/>
      <c r="N2" s="25" t="s">
        <v>24</v>
      </c>
      <c r="O2" s="25"/>
      <c r="P2" s="25"/>
      <c r="Q2" s="26"/>
    </row>
    <row r="3" spans="1:17" ht="25.5" x14ac:dyDescent="0.2">
      <c r="A3" s="9" t="s">
        <v>54</v>
      </c>
      <c r="B3" s="10" t="s">
        <v>50</v>
      </c>
      <c r="C3" s="10" t="s">
        <v>52</v>
      </c>
      <c r="D3" s="10" t="s">
        <v>51</v>
      </c>
      <c r="E3" s="10" t="s">
        <v>53</v>
      </c>
      <c r="F3" s="10" t="s">
        <v>50</v>
      </c>
      <c r="G3" s="10" t="s">
        <v>52</v>
      </c>
      <c r="H3" s="10" t="s">
        <v>51</v>
      </c>
      <c r="I3" s="10" t="s">
        <v>53</v>
      </c>
      <c r="J3" s="10" t="s">
        <v>50</v>
      </c>
      <c r="K3" s="10" t="s">
        <v>52</v>
      </c>
      <c r="L3" s="10" t="s">
        <v>51</v>
      </c>
      <c r="M3" s="10" t="s">
        <v>53</v>
      </c>
      <c r="N3" s="10" t="s">
        <v>50</v>
      </c>
      <c r="O3" s="10" t="s">
        <v>52</v>
      </c>
      <c r="P3" s="10" t="s">
        <v>51</v>
      </c>
      <c r="Q3" s="10" t="s">
        <v>53</v>
      </c>
    </row>
    <row r="4" spans="1:17" x14ac:dyDescent="0.2">
      <c r="A4" s="11" t="s">
        <v>26</v>
      </c>
      <c r="B4" s="12">
        <v>2028.64</v>
      </c>
      <c r="C4" s="13">
        <v>0</v>
      </c>
      <c r="D4" s="14"/>
      <c r="E4" s="15"/>
      <c r="F4" s="12">
        <v>14613.43</v>
      </c>
      <c r="G4" s="13">
        <v>0</v>
      </c>
      <c r="H4" s="14"/>
      <c r="I4" s="15"/>
      <c r="J4" s="12">
        <v>7545.22</v>
      </c>
      <c r="K4" s="13">
        <v>0</v>
      </c>
      <c r="L4" s="14"/>
      <c r="M4" s="15"/>
      <c r="N4" s="12">
        <v>71196.31</v>
      </c>
      <c r="O4" s="13">
        <v>0</v>
      </c>
      <c r="P4" s="14"/>
      <c r="Q4" s="15"/>
    </row>
    <row r="5" spans="1:17" x14ac:dyDescent="0.2">
      <c r="A5" s="11" t="s">
        <v>27</v>
      </c>
      <c r="B5" s="12">
        <v>4605.75</v>
      </c>
      <c r="C5" s="13">
        <v>0</v>
      </c>
      <c r="D5" s="14"/>
      <c r="E5" s="15"/>
      <c r="F5" s="12">
        <v>18962.41</v>
      </c>
      <c r="G5" s="13">
        <v>0</v>
      </c>
      <c r="H5" s="14"/>
      <c r="I5" s="15"/>
      <c r="J5" s="12">
        <v>8374.8700000000008</v>
      </c>
      <c r="K5" s="13">
        <v>0</v>
      </c>
      <c r="L5" s="14"/>
      <c r="M5" s="15"/>
      <c r="N5" s="12">
        <v>113874.43</v>
      </c>
      <c r="O5" s="13">
        <v>0</v>
      </c>
      <c r="P5" s="14"/>
      <c r="Q5" s="15"/>
    </row>
    <row r="6" spans="1:17" x14ac:dyDescent="0.2">
      <c r="A6" s="11" t="s">
        <v>28</v>
      </c>
      <c r="B6" s="12">
        <v>364.55</v>
      </c>
      <c r="C6" s="13">
        <v>0</v>
      </c>
      <c r="D6" s="14"/>
      <c r="E6" s="15"/>
      <c r="F6" s="12">
        <v>41249.46</v>
      </c>
      <c r="G6" s="13">
        <v>0</v>
      </c>
      <c r="H6" s="14"/>
      <c r="I6" s="15"/>
      <c r="J6" s="12">
        <v>5375.37</v>
      </c>
      <c r="K6" s="13">
        <v>0</v>
      </c>
      <c r="L6" s="14"/>
      <c r="M6" s="15"/>
      <c r="N6" s="12">
        <v>5188.62</v>
      </c>
      <c r="O6" s="13">
        <v>0</v>
      </c>
      <c r="P6" s="14"/>
      <c r="Q6" s="15"/>
    </row>
    <row r="7" spans="1:17" x14ac:dyDescent="0.2">
      <c r="A7" s="11" t="s">
        <v>29</v>
      </c>
      <c r="B7" s="12">
        <v>6371.16</v>
      </c>
      <c r="C7" s="13">
        <v>0</v>
      </c>
      <c r="D7" s="14"/>
      <c r="E7" s="15"/>
      <c r="F7" s="12">
        <v>6360.39</v>
      </c>
      <c r="G7" s="13">
        <v>0</v>
      </c>
      <c r="H7" s="14"/>
      <c r="I7" s="15"/>
      <c r="J7" s="12">
        <v>10867.1</v>
      </c>
      <c r="K7" s="13">
        <v>0</v>
      </c>
      <c r="L7" s="14"/>
      <c r="M7" s="15"/>
      <c r="N7" s="12">
        <v>21884.58</v>
      </c>
      <c r="O7" s="13">
        <v>0</v>
      </c>
      <c r="P7" s="14"/>
      <c r="Q7" s="15"/>
    </row>
    <row r="8" spans="1:17" x14ac:dyDescent="0.2">
      <c r="A8" s="11" t="s">
        <v>63</v>
      </c>
      <c r="B8" s="12">
        <v>0</v>
      </c>
      <c r="C8" s="13">
        <v>0</v>
      </c>
      <c r="D8" s="14"/>
      <c r="E8" s="15"/>
      <c r="F8" s="12">
        <v>0</v>
      </c>
      <c r="G8" s="13">
        <v>0</v>
      </c>
      <c r="H8" s="14"/>
      <c r="I8" s="15"/>
      <c r="J8" s="12">
        <v>0</v>
      </c>
      <c r="K8" s="13">
        <v>0</v>
      </c>
      <c r="L8" s="14"/>
      <c r="M8" s="15"/>
      <c r="N8" s="12">
        <v>0</v>
      </c>
      <c r="O8" s="13">
        <v>0</v>
      </c>
      <c r="P8" s="14"/>
      <c r="Q8" s="15"/>
    </row>
    <row r="9" spans="1:17" x14ac:dyDescent="0.2">
      <c r="A9" s="11" t="s">
        <v>30</v>
      </c>
      <c r="B9" s="12">
        <v>14906.38</v>
      </c>
      <c r="C9" s="13">
        <v>0</v>
      </c>
      <c r="D9" s="14"/>
      <c r="E9" s="15"/>
      <c r="F9" s="12">
        <v>17062.12</v>
      </c>
      <c r="G9" s="13">
        <v>0</v>
      </c>
      <c r="H9" s="14"/>
      <c r="I9" s="15"/>
      <c r="J9" s="12">
        <v>21616.47</v>
      </c>
      <c r="K9" s="13">
        <v>0</v>
      </c>
      <c r="L9" s="14"/>
      <c r="M9" s="15"/>
      <c r="N9" s="12">
        <v>8857.94</v>
      </c>
      <c r="O9" s="13">
        <v>0</v>
      </c>
      <c r="P9" s="14"/>
      <c r="Q9" s="15"/>
    </row>
    <row r="10" spans="1:17" x14ac:dyDescent="0.2">
      <c r="A10" s="11" t="s">
        <v>31</v>
      </c>
      <c r="B10" s="12">
        <v>16745.189999999999</v>
      </c>
      <c r="C10" s="13">
        <v>0</v>
      </c>
      <c r="D10" s="14"/>
      <c r="E10" s="15"/>
      <c r="F10" s="12">
        <v>14983.37</v>
      </c>
      <c r="G10" s="13">
        <v>0</v>
      </c>
      <c r="H10" s="14"/>
      <c r="I10" s="15"/>
      <c r="J10" s="12">
        <v>10261.35</v>
      </c>
      <c r="K10" s="13">
        <v>0</v>
      </c>
      <c r="L10" s="14"/>
      <c r="M10" s="15"/>
      <c r="N10" s="12">
        <v>2489.87</v>
      </c>
      <c r="O10" s="13">
        <v>0</v>
      </c>
      <c r="P10" s="14"/>
      <c r="Q10" s="15"/>
    </row>
    <row r="11" spans="1:17" x14ac:dyDescent="0.2">
      <c r="A11" s="11" t="s">
        <v>71</v>
      </c>
      <c r="B11" s="12">
        <v>110.23</v>
      </c>
      <c r="C11" s="13">
        <v>0</v>
      </c>
      <c r="D11" s="14"/>
      <c r="E11" s="15"/>
      <c r="F11" s="12">
        <v>37027.379999999997</v>
      </c>
      <c r="G11" s="13">
        <v>0</v>
      </c>
      <c r="H11" s="14"/>
      <c r="I11" s="15"/>
      <c r="J11" s="12">
        <v>4960.6000000000004</v>
      </c>
      <c r="K11" s="13">
        <v>0</v>
      </c>
      <c r="L11" s="14"/>
      <c r="M11" s="15"/>
      <c r="N11" s="12">
        <v>4038.91</v>
      </c>
      <c r="O11" s="13">
        <v>0</v>
      </c>
      <c r="P11" s="14"/>
      <c r="Q11" s="15"/>
    </row>
    <row r="12" spans="1:17" x14ac:dyDescent="0.2">
      <c r="A12" s="11" t="s">
        <v>32</v>
      </c>
      <c r="B12" s="12">
        <v>37551.06</v>
      </c>
      <c r="C12" s="13">
        <v>0</v>
      </c>
      <c r="D12" s="14"/>
      <c r="E12" s="15"/>
      <c r="F12" s="12">
        <v>32387.599999999999</v>
      </c>
      <c r="G12" s="13">
        <v>0</v>
      </c>
      <c r="H12" s="14"/>
      <c r="I12" s="15"/>
      <c r="J12" s="12">
        <v>105318.79</v>
      </c>
      <c r="K12" s="13">
        <v>0</v>
      </c>
      <c r="L12" s="14"/>
      <c r="M12" s="15"/>
      <c r="N12" s="12">
        <v>101731.6</v>
      </c>
      <c r="O12" s="13">
        <v>0</v>
      </c>
      <c r="P12" s="14"/>
      <c r="Q12" s="15"/>
    </row>
    <row r="13" spans="1:17" x14ac:dyDescent="0.2">
      <c r="A13" s="11" t="s">
        <v>33</v>
      </c>
      <c r="B13" s="12">
        <v>1322.9</v>
      </c>
      <c r="C13" s="13">
        <v>0</v>
      </c>
      <c r="D13" s="14"/>
      <c r="E13" s="15"/>
      <c r="F13" s="12">
        <v>2936.8</v>
      </c>
      <c r="G13" s="13">
        <v>0</v>
      </c>
      <c r="H13" s="14"/>
      <c r="I13" s="15"/>
      <c r="J13" s="12">
        <v>2539.7600000000002</v>
      </c>
      <c r="K13" s="13">
        <v>0</v>
      </c>
      <c r="L13" s="14"/>
      <c r="M13" s="15"/>
      <c r="N13" s="12">
        <v>392.97</v>
      </c>
      <c r="O13" s="13">
        <v>0</v>
      </c>
      <c r="P13" s="14"/>
      <c r="Q13" s="15"/>
    </row>
    <row r="14" spans="1:17" x14ac:dyDescent="0.2">
      <c r="A14" s="11" t="s">
        <v>34</v>
      </c>
      <c r="B14" s="12">
        <v>21189.41</v>
      </c>
      <c r="C14" s="13">
        <v>0</v>
      </c>
      <c r="D14" s="14"/>
      <c r="E14" s="15"/>
      <c r="F14" s="12">
        <v>54979.89</v>
      </c>
      <c r="G14" s="13">
        <v>0</v>
      </c>
      <c r="H14" s="14"/>
      <c r="I14" s="15"/>
      <c r="J14" s="12">
        <v>86783.53</v>
      </c>
      <c r="K14" s="13">
        <v>0</v>
      </c>
      <c r="L14" s="14"/>
      <c r="M14" s="15"/>
      <c r="N14" s="12">
        <v>34850.79</v>
      </c>
      <c r="O14" s="13">
        <v>0</v>
      </c>
      <c r="P14" s="14"/>
      <c r="Q14" s="15"/>
    </row>
    <row r="15" spans="1:17" x14ac:dyDescent="0.2">
      <c r="A15" s="11" t="s">
        <v>108</v>
      </c>
      <c r="B15" s="12">
        <v>1646.47</v>
      </c>
      <c r="C15" s="13">
        <v>0</v>
      </c>
      <c r="D15" s="14"/>
      <c r="E15" s="15"/>
      <c r="F15" s="12">
        <v>1033.5999999999999</v>
      </c>
      <c r="G15" s="13">
        <v>0</v>
      </c>
      <c r="H15" s="14"/>
      <c r="I15" s="15"/>
      <c r="J15" s="12">
        <v>2077</v>
      </c>
      <c r="K15" s="13">
        <v>0</v>
      </c>
      <c r="L15" s="14"/>
      <c r="M15" s="15"/>
      <c r="N15" s="12">
        <v>4739.41</v>
      </c>
      <c r="O15" s="13">
        <v>0</v>
      </c>
      <c r="P15" s="14"/>
      <c r="Q15" s="15"/>
    </row>
    <row r="16" spans="1:17" x14ac:dyDescent="0.2">
      <c r="A16" s="11" t="s">
        <v>35</v>
      </c>
      <c r="B16" s="12">
        <v>1899.94</v>
      </c>
      <c r="C16" s="13">
        <v>0</v>
      </c>
      <c r="D16" s="14"/>
      <c r="E16" s="15"/>
      <c r="F16" s="12">
        <v>0</v>
      </c>
      <c r="G16" s="13">
        <v>0</v>
      </c>
      <c r="H16" s="14"/>
      <c r="I16" s="15"/>
      <c r="J16" s="12">
        <v>6.95</v>
      </c>
      <c r="K16" s="13">
        <v>0</v>
      </c>
      <c r="L16" s="14"/>
      <c r="M16" s="15"/>
      <c r="N16" s="12">
        <v>0</v>
      </c>
      <c r="O16" s="13">
        <v>0</v>
      </c>
      <c r="P16" s="14"/>
      <c r="Q16" s="15"/>
    </row>
    <row r="17" spans="1:17" x14ac:dyDescent="0.2">
      <c r="A17" s="11" t="s">
        <v>109</v>
      </c>
      <c r="B17" s="12">
        <v>1231.04</v>
      </c>
      <c r="C17" s="13">
        <v>0</v>
      </c>
      <c r="D17" s="14"/>
      <c r="E17" s="15"/>
      <c r="F17" s="12">
        <v>422.48</v>
      </c>
      <c r="G17" s="13">
        <v>0</v>
      </c>
      <c r="H17" s="14"/>
      <c r="I17" s="15"/>
      <c r="J17" s="12">
        <v>451.05</v>
      </c>
      <c r="K17" s="13">
        <v>0</v>
      </c>
      <c r="L17" s="14"/>
      <c r="M17" s="15"/>
      <c r="N17" s="12">
        <v>1321.09</v>
      </c>
      <c r="O17" s="13">
        <v>0</v>
      </c>
      <c r="P17" s="14"/>
      <c r="Q17" s="15"/>
    </row>
    <row r="18" spans="1:17" x14ac:dyDescent="0.2">
      <c r="A18" s="11" t="s">
        <v>36</v>
      </c>
      <c r="B18" s="12">
        <v>9256.5300000000007</v>
      </c>
      <c r="C18" s="13">
        <v>0</v>
      </c>
      <c r="D18" s="14"/>
      <c r="E18" s="15"/>
      <c r="F18" s="12">
        <v>11429.7</v>
      </c>
      <c r="G18" s="13">
        <v>0</v>
      </c>
      <c r="H18" s="14"/>
      <c r="I18" s="15"/>
      <c r="J18" s="12">
        <v>6718.76</v>
      </c>
      <c r="K18" s="13">
        <v>0</v>
      </c>
      <c r="L18" s="14"/>
      <c r="M18" s="15"/>
      <c r="N18" s="12">
        <v>29751.82</v>
      </c>
      <c r="O18" s="13">
        <v>0</v>
      </c>
      <c r="P18" s="14"/>
      <c r="Q18" s="15"/>
    </row>
    <row r="19" spans="1:17" x14ac:dyDescent="0.2">
      <c r="A19" s="11" t="s">
        <v>64</v>
      </c>
      <c r="B19" s="12">
        <v>8486.32</v>
      </c>
      <c r="C19" s="13">
        <v>0</v>
      </c>
      <c r="D19" s="14"/>
      <c r="E19" s="15"/>
      <c r="F19" s="12">
        <v>23287.08</v>
      </c>
      <c r="G19" s="13">
        <v>0</v>
      </c>
      <c r="H19" s="14"/>
      <c r="I19" s="15"/>
      <c r="J19" s="12">
        <v>10473.86</v>
      </c>
      <c r="K19" s="13">
        <v>0</v>
      </c>
      <c r="L19" s="14"/>
      <c r="M19" s="15"/>
      <c r="N19" s="12">
        <v>76318.490000000005</v>
      </c>
      <c r="O19" s="13">
        <v>0</v>
      </c>
      <c r="P19" s="14"/>
      <c r="Q19" s="15"/>
    </row>
    <row r="20" spans="1:17" x14ac:dyDescent="0.2">
      <c r="A20" s="11" t="s">
        <v>37</v>
      </c>
      <c r="B20" s="12">
        <v>16512.669999999998</v>
      </c>
      <c r="C20" s="13">
        <v>0</v>
      </c>
      <c r="D20" s="14"/>
      <c r="E20" s="15"/>
      <c r="F20" s="12">
        <v>93913.06</v>
      </c>
      <c r="G20" s="13">
        <v>0</v>
      </c>
      <c r="H20" s="14"/>
      <c r="I20" s="15"/>
      <c r="J20" s="12">
        <v>62311.5</v>
      </c>
      <c r="K20" s="13">
        <v>0</v>
      </c>
      <c r="L20" s="14"/>
      <c r="M20" s="15"/>
      <c r="N20" s="12">
        <v>360191.84</v>
      </c>
      <c r="O20" s="13">
        <v>0</v>
      </c>
      <c r="P20" s="14"/>
      <c r="Q20" s="15"/>
    </row>
    <row r="21" spans="1:17" x14ac:dyDescent="0.2">
      <c r="A21" s="11" t="s">
        <v>110</v>
      </c>
      <c r="B21" s="12">
        <v>28872.27</v>
      </c>
      <c r="C21" s="13">
        <v>0</v>
      </c>
      <c r="D21" s="14"/>
      <c r="E21" s="15"/>
      <c r="F21" s="12">
        <v>111784.6</v>
      </c>
      <c r="G21" s="13">
        <v>0</v>
      </c>
      <c r="H21" s="14"/>
      <c r="I21" s="15"/>
      <c r="J21" s="12">
        <v>54764.46</v>
      </c>
      <c r="K21" s="13">
        <v>0</v>
      </c>
      <c r="L21" s="14"/>
      <c r="M21" s="15"/>
      <c r="N21" s="12">
        <v>33139.550000000003</v>
      </c>
      <c r="O21" s="13">
        <v>0</v>
      </c>
      <c r="P21" s="14"/>
      <c r="Q21" s="15"/>
    </row>
    <row r="22" spans="1:17" x14ac:dyDescent="0.2">
      <c r="A22" s="11" t="s">
        <v>38</v>
      </c>
      <c r="B22" s="12">
        <v>6042.16</v>
      </c>
      <c r="C22" s="13">
        <v>0</v>
      </c>
      <c r="D22" s="14"/>
      <c r="E22" s="15"/>
      <c r="F22" s="12">
        <v>12692.83</v>
      </c>
      <c r="G22" s="13">
        <v>0</v>
      </c>
      <c r="H22" s="14"/>
      <c r="I22" s="15"/>
      <c r="J22" s="12">
        <v>13372.68</v>
      </c>
      <c r="K22" s="13">
        <v>0</v>
      </c>
      <c r="L22" s="14"/>
      <c r="M22" s="15"/>
      <c r="N22" s="12">
        <v>11638.05</v>
      </c>
      <c r="O22" s="13">
        <v>0</v>
      </c>
      <c r="P22" s="14"/>
      <c r="Q22" s="15"/>
    </row>
    <row r="23" spans="1:17" x14ac:dyDescent="0.2">
      <c r="A23" s="11" t="s">
        <v>65</v>
      </c>
      <c r="B23" s="12">
        <v>6473.62</v>
      </c>
      <c r="C23" s="13">
        <v>0</v>
      </c>
      <c r="D23" s="14"/>
      <c r="E23" s="15"/>
      <c r="F23" s="12">
        <v>15432.72</v>
      </c>
      <c r="G23" s="13">
        <v>0</v>
      </c>
      <c r="H23" s="14"/>
      <c r="I23" s="15"/>
      <c r="J23" s="12">
        <v>18243.29</v>
      </c>
      <c r="K23" s="13">
        <v>0</v>
      </c>
      <c r="L23" s="14"/>
      <c r="M23" s="15"/>
      <c r="N23" s="12">
        <v>88381.73</v>
      </c>
      <c r="O23" s="13">
        <v>0</v>
      </c>
      <c r="P23" s="14"/>
      <c r="Q23" s="15"/>
    </row>
    <row r="24" spans="1:17" x14ac:dyDescent="0.2">
      <c r="A24" s="11" t="s">
        <v>39</v>
      </c>
      <c r="B24" s="12">
        <v>58239.77</v>
      </c>
      <c r="C24" s="13">
        <v>0</v>
      </c>
      <c r="D24" s="14"/>
      <c r="E24" s="15"/>
      <c r="F24" s="12">
        <v>73508.41</v>
      </c>
      <c r="G24" s="13">
        <v>0</v>
      </c>
      <c r="H24" s="14"/>
      <c r="I24" s="15"/>
      <c r="J24" s="12">
        <v>70035.37</v>
      </c>
      <c r="K24" s="13">
        <v>0</v>
      </c>
      <c r="L24" s="14"/>
      <c r="M24" s="15"/>
      <c r="N24" s="12">
        <v>103551.44</v>
      </c>
      <c r="O24" s="13">
        <v>0</v>
      </c>
      <c r="P24" s="14"/>
      <c r="Q24" s="15"/>
    </row>
    <row r="25" spans="1:17" x14ac:dyDescent="0.2">
      <c r="A25" s="11" t="s">
        <v>40</v>
      </c>
      <c r="B25" s="12">
        <v>5210.9399999999996</v>
      </c>
      <c r="C25" s="13">
        <v>0</v>
      </c>
      <c r="D25" s="14"/>
      <c r="E25" s="15"/>
      <c r="F25" s="12">
        <v>11231.35</v>
      </c>
      <c r="G25" s="13">
        <v>0</v>
      </c>
      <c r="H25" s="14"/>
      <c r="I25" s="15"/>
      <c r="J25" s="12">
        <v>16353.67</v>
      </c>
      <c r="K25" s="13">
        <v>0</v>
      </c>
      <c r="L25" s="14"/>
      <c r="M25" s="15"/>
      <c r="N25" s="12">
        <v>8723.43</v>
      </c>
      <c r="O25" s="13">
        <v>0</v>
      </c>
      <c r="P25" s="14"/>
      <c r="Q25" s="15"/>
    </row>
    <row r="26" spans="1:17" x14ac:dyDescent="0.2">
      <c r="A26" s="11" t="s">
        <v>41</v>
      </c>
      <c r="B26" s="12">
        <v>23327.46</v>
      </c>
      <c r="C26" s="13">
        <v>0</v>
      </c>
      <c r="D26" s="14"/>
      <c r="E26" s="15"/>
      <c r="F26" s="12">
        <v>36030.07</v>
      </c>
      <c r="G26" s="13">
        <v>0</v>
      </c>
      <c r="H26" s="14"/>
      <c r="I26" s="15"/>
      <c r="J26" s="12">
        <v>62555.88</v>
      </c>
      <c r="K26" s="13">
        <v>0</v>
      </c>
      <c r="L26" s="14"/>
      <c r="M26" s="15"/>
      <c r="N26" s="12">
        <v>319328.62</v>
      </c>
      <c r="O26" s="13">
        <v>0</v>
      </c>
      <c r="P26" s="14"/>
      <c r="Q26" s="15"/>
    </row>
    <row r="27" spans="1:17" x14ac:dyDescent="0.2">
      <c r="A27" s="11" t="s">
        <v>70</v>
      </c>
      <c r="B27" s="12">
        <v>704.06</v>
      </c>
      <c r="C27" s="13">
        <v>0</v>
      </c>
      <c r="D27" s="14"/>
      <c r="E27" s="15"/>
      <c r="F27" s="12">
        <v>525</v>
      </c>
      <c r="G27" s="13">
        <v>0</v>
      </c>
      <c r="H27" s="14"/>
      <c r="I27" s="15"/>
      <c r="J27" s="12">
        <v>1570.45</v>
      </c>
      <c r="K27" s="13">
        <v>0</v>
      </c>
      <c r="L27" s="14"/>
      <c r="M27" s="15"/>
      <c r="N27" s="12">
        <v>3054.79</v>
      </c>
      <c r="O27" s="13">
        <v>0</v>
      </c>
      <c r="P27" s="14"/>
      <c r="Q27" s="15"/>
    </row>
    <row r="28" spans="1:17" x14ac:dyDescent="0.2">
      <c r="A28" s="11" t="s">
        <v>42</v>
      </c>
      <c r="B28" s="12">
        <v>3021.61</v>
      </c>
      <c r="C28" s="13">
        <v>0</v>
      </c>
      <c r="D28" s="14"/>
      <c r="E28" s="15"/>
      <c r="F28" s="12">
        <v>11670.14</v>
      </c>
      <c r="G28" s="13">
        <v>0</v>
      </c>
      <c r="H28" s="14"/>
      <c r="I28" s="15"/>
      <c r="J28" s="12">
        <v>17453.43</v>
      </c>
      <c r="K28" s="13">
        <v>0</v>
      </c>
      <c r="L28" s="14"/>
      <c r="M28" s="15"/>
      <c r="N28" s="12">
        <v>13191.19</v>
      </c>
      <c r="O28" s="13">
        <v>0</v>
      </c>
      <c r="P28" s="14"/>
      <c r="Q28" s="15"/>
    </row>
    <row r="29" spans="1:17" x14ac:dyDescent="0.2">
      <c r="A29" s="11" t="s">
        <v>111</v>
      </c>
      <c r="B29" s="12">
        <v>18691.38</v>
      </c>
      <c r="C29" s="13">
        <v>0</v>
      </c>
      <c r="D29" s="14"/>
      <c r="E29" s="15"/>
      <c r="F29" s="12">
        <v>51362.48</v>
      </c>
      <c r="G29" s="13">
        <v>0</v>
      </c>
      <c r="H29" s="14"/>
      <c r="I29" s="15"/>
      <c r="J29" s="12">
        <v>33056.980000000003</v>
      </c>
      <c r="K29" s="13">
        <v>0</v>
      </c>
      <c r="L29" s="14"/>
      <c r="M29" s="15"/>
      <c r="N29" s="12">
        <v>29678.82</v>
      </c>
      <c r="O29" s="13">
        <v>0</v>
      </c>
      <c r="P29" s="14"/>
      <c r="Q29" s="15"/>
    </row>
    <row r="30" spans="1:17" x14ac:dyDescent="0.2">
      <c r="A30" s="11" t="s">
        <v>112</v>
      </c>
      <c r="B30" s="12">
        <v>0</v>
      </c>
      <c r="C30" s="13">
        <v>0</v>
      </c>
      <c r="D30" s="14"/>
      <c r="E30" s="15"/>
      <c r="F30" s="12">
        <v>0</v>
      </c>
      <c r="G30" s="13">
        <v>0</v>
      </c>
      <c r="H30" s="14"/>
      <c r="I30" s="15"/>
      <c r="J30" s="12">
        <v>0</v>
      </c>
      <c r="K30" s="13">
        <v>0</v>
      </c>
      <c r="L30" s="14"/>
      <c r="M30" s="15"/>
      <c r="N30" s="12">
        <v>647.45000000000005</v>
      </c>
      <c r="O30" s="13">
        <v>0</v>
      </c>
      <c r="P30" s="14"/>
      <c r="Q30" s="15"/>
    </row>
    <row r="31" spans="1:17" x14ac:dyDescent="0.2">
      <c r="A31" s="11" t="s">
        <v>43</v>
      </c>
      <c r="B31" s="12">
        <v>7564.06</v>
      </c>
      <c r="C31" s="13">
        <v>0</v>
      </c>
      <c r="D31" s="14"/>
      <c r="E31" s="15"/>
      <c r="F31" s="12">
        <v>29245.35</v>
      </c>
      <c r="G31" s="13">
        <v>0</v>
      </c>
      <c r="H31" s="14"/>
      <c r="I31" s="15"/>
      <c r="J31" s="12">
        <v>60121.5</v>
      </c>
      <c r="K31" s="13">
        <v>0</v>
      </c>
      <c r="L31" s="14"/>
      <c r="M31" s="15"/>
      <c r="N31" s="12">
        <v>35645.82</v>
      </c>
      <c r="O31" s="13">
        <v>0</v>
      </c>
      <c r="P31" s="14"/>
      <c r="Q31" s="15"/>
    </row>
    <row r="32" spans="1:17" x14ac:dyDescent="0.2">
      <c r="A32" s="11" t="s">
        <v>44</v>
      </c>
      <c r="B32" s="12">
        <v>184.88</v>
      </c>
      <c r="C32" s="13">
        <v>0</v>
      </c>
      <c r="D32" s="14"/>
      <c r="E32" s="15"/>
      <c r="F32" s="12">
        <v>2340.59</v>
      </c>
      <c r="G32" s="13">
        <v>0</v>
      </c>
      <c r="H32" s="14"/>
      <c r="I32" s="15"/>
      <c r="J32" s="12">
        <v>782.83</v>
      </c>
      <c r="K32" s="13">
        <v>0</v>
      </c>
      <c r="L32" s="14"/>
      <c r="M32" s="15"/>
      <c r="N32" s="12">
        <v>35243.040000000001</v>
      </c>
      <c r="O32" s="13">
        <v>0</v>
      </c>
      <c r="P32" s="14"/>
      <c r="Q32" s="15"/>
    </row>
    <row r="33" spans="1:17" x14ac:dyDescent="0.2">
      <c r="A33" s="11" t="s">
        <v>113</v>
      </c>
      <c r="B33" s="12">
        <v>106.45</v>
      </c>
      <c r="C33" s="13">
        <v>0</v>
      </c>
      <c r="D33" s="14"/>
      <c r="E33" s="15"/>
      <c r="F33" s="12">
        <v>0</v>
      </c>
      <c r="G33" s="13">
        <v>0</v>
      </c>
      <c r="H33" s="14"/>
      <c r="I33" s="15"/>
      <c r="J33" s="12">
        <v>531.13</v>
      </c>
      <c r="K33" s="13">
        <v>0</v>
      </c>
      <c r="L33" s="14"/>
      <c r="M33" s="15"/>
      <c r="N33" s="12">
        <v>24842.74</v>
      </c>
      <c r="O33" s="13">
        <v>0</v>
      </c>
      <c r="P33" s="14"/>
      <c r="Q33" s="15"/>
    </row>
    <row r="34" spans="1:17" x14ac:dyDescent="0.2">
      <c r="A34" s="11" t="s">
        <v>114</v>
      </c>
      <c r="B34" s="12">
        <v>4303.8</v>
      </c>
      <c r="C34" s="13">
        <v>0</v>
      </c>
      <c r="D34" s="14"/>
      <c r="E34" s="15"/>
      <c r="F34" s="12">
        <v>10431.09</v>
      </c>
      <c r="G34" s="13">
        <v>0</v>
      </c>
      <c r="H34" s="14"/>
      <c r="I34" s="15"/>
      <c r="J34" s="12">
        <v>3313.9</v>
      </c>
      <c r="K34" s="13">
        <v>0</v>
      </c>
      <c r="L34" s="14"/>
      <c r="M34" s="15"/>
      <c r="N34" s="12">
        <v>16158.28</v>
      </c>
      <c r="O34" s="13">
        <v>0</v>
      </c>
      <c r="P34" s="14"/>
      <c r="Q34" s="15"/>
    </row>
    <row r="35" spans="1:17" x14ac:dyDescent="0.2">
      <c r="A35" s="11" t="s">
        <v>115</v>
      </c>
      <c r="B35" s="12">
        <v>72556.460000000006</v>
      </c>
      <c r="C35" s="13">
        <v>0</v>
      </c>
      <c r="D35" s="14"/>
      <c r="E35" s="15"/>
      <c r="F35" s="12">
        <v>418755.35</v>
      </c>
      <c r="G35" s="13">
        <v>0</v>
      </c>
      <c r="H35" s="14"/>
      <c r="I35" s="15"/>
      <c r="J35" s="12">
        <v>205024.31</v>
      </c>
      <c r="K35" s="13">
        <v>0</v>
      </c>
      <c r="L35" s="14"/>
      <c r="M35" s="15"/>
      <c r="N35" s="12">
        <v>445048.89</v>
      </c>
      <c r="O35" s="13">
        <v>0</v>
      </c>
      <c r="P35" s="14"/>
      <c r="Q35" s="15"/>
    </row>
    <row r="36" spans="1:17" x14ac:dyDescent="0.2">
      <c r="A36" s="11" t="s">
        <v>45</v>
      </c>
      <c r="B36" s="12">
        <v>8883.31</v>
      </c>
      <c r="C36" s="13">
        <v>0</v>
      </c>
      <c r="D36" s="14"/>
      <c r="E36" s="15"/>
      <c r="F36" s="12">
        <v>32963.980000000003</v>
      </c>
      <c r="G36" s="13">
        <v>0</v>
      </c>
      <c r="H36" s="14"/>
      <c r="I36" s="15"/>
      <c r="J36" s="12">
        <v>23805.09</v>
      </c>
      <c r="K36" s="13">
        <v>0</v>
      </c>
      <c r="L36" s="14"/>
      <c r="M36" s="15"/>
      <c r="N36" s="12">
        <v>12889.37</v>
      </c>
      <c r="O36" s="13">
        <v>0</v>
      </c>
      <c r="P36" s="14"/>
      <c r="Q36" s="15"/>
    </row>
    <row r="37" spans="1:17" x14ac:dyDescent="0.2">
      <c r="A37" s="11" t="s">
        <v>61</v>
      </c>
      <c r="B37" s="12">
        <v>1809.87</v>
      </c>
      <c r="C37" s="13">
        <v>0</v>
      </c>
      <c r="D37" s="14"/>
      <c r="E37" s="15"/>
      <c r="F37" s="12">
        <v>5645.17</v>
      </c>
      <c r="G37" s="13">
        <v>0</v>
      </c>
      <c r="H37" s="14"/>
      <c r="I37" s="15"/>
      <c r="J37" s="12">
        <v>4159.4799999999996</v>
      </c>
      <c r="K37" s="13">
        <v>0</v>
      </c>
      <c r="L37" s="14"/>
      <c r="M37" s="15"/>
      <c r="N37" s="12">
        <v>11090.42</v>
      </c>
      <c r="O37" s="13">
        <v>0</v>
      </c>
      <c r="P37" s="14"/>
      <c r="Q37" s="15"/>
    </row>
    <row r="38" spans="1:17" x14ac:dyDescent="0.2">
      <c r="A38" s="11" t="s">
        <v>116</v>
      </c>
      <c r="B38" s="12">
        <v>1032.19</v>
      </c>
      <c r="C38" s="13">
        <v>0</v>
      </c>
      <c r="D38" s="14"/>
      <c r="E38" s="15"/>
      <c r="F38" s="12">
        <v>2575.17</v>
      </c>
      <c r="G38" s="13">
        <v>0</v>
      </c>
      <c r="H38" s="14"/>
      <c r="I38" s="15"/>
      <c r="J38" s="12">
        <v>1542.57</v>
      </c>
      <c r="K38" s="13">
        <v>0</v>
      </c>
      <c r="L38" s="14"/>
      <c r="M38" s="15"/>
      <c r="N38" s="12">
        <v>12678.18</v>
      </c>
      <c r="O38" s="13">
        <v>0</v>
      </c>
      <c r="P38" s="14"/>
      <c r="Q38" s="15"/>
    </row>
    <row r="39" spans="1:17" x14ac:dyDescent="0.2">
      <c r="A39" s="11" t="s">
        <v>46</v>
      </c>
      <c r="B39" s="12">
        <v>2050.4</v>
      </c>
      <c r="C39" s="13">
        <v>0</v>
      </c>
      <c r="D39" s="14"/>
      <c r="E39" s="15"/>
      <c r="F39" s="12">
        <v>3890.53</v>
      </c>
      <c r="G39" s="13">
        <v>0</v>
      </c>
      <c r="H39" s="14"/>
      <c r="I39" s="15"/>
      <c r="J39" s="12">
        <v>2938.33</v>
      </c>
      <c r="K39" s="13">
        <v>0</v>
      </c>
      <c r="L39" s="14"/>
      <c r="M39" s="15"/>
      <c r="N39" s="12">
        <v>2460.67</v>
      </c>
      <c r="O39" s="13">
        <v>0</v>
      </c>
      <c r="P39" s="14"/>
      <c r="Q39" s="15"/>
    </row>
    <row r="40" spans="1:17" x14ac:dyDescent="0.2">
      <c r="A40" s="11" t="s">
        <v>47</v>
      </c>
      <c r="B40" s="12">
        <v>31165.34</v>
      </c>
      <c r="C40" s="13">
        <v>0</v>
      </c>
      <c r="D40" s="14"/>
      <c r="E40" s="15"/>
      <c r="F40" s="12">
        <v>108335.35</v>
      </c>
      <c r="G40" s="13">
        <v>0</v>
      </c>
      <c r="H40" s="14"/>
      <c r="I40" s="15"/>
      <c r="J40" s="12">
        <v>106260.36</v>
      </c>
      <c r="K40" s="13">
        <v>0</v>
      </c>
      <c r="L40" s="14"/>
      <c r="M40" s="15"/>
      <c r="N40" s="12">
        <v>39582.800000000003</v>
      </c>
      <c r="O40" s="13">
        <v>0</v>
      </c>
      <c r="P40" s="14"/>
      <c r="Q40" s="15"/>
    </row>
    <row r="41" spans="1:17" x14ac:dyDescent="0.2">
      <c r="A41" s="11" t="s">
        <v>48</v>
      </c>
      <c r="B41" s="12">
        <v>10677.69</v>
      </c>
      <c r="C41" s="13">
        <v>0</v>
      </c>
      <c r="D41" s="14"/>
      <c r="E41" s="15"/>
      <c r="F41" s="12">
        <v>21318.95</v>
      </c>
      <c r="G41" s="13">
        <v>0</v>
      </c>
      <c r="H41" s="14"/>
      <c r="I41" s="15"/>
      <c r="J41" s="12">
        <v>21837.8</v>
      </c>
      <c r="K41" s="13">
        <v>0</v>
      </c>
      <c r="L41" s="14"/>
      <c r="M41" s="15"/>
      <c r="N41" s="12">
        <v>13950</v>
      </c>
      <c r="O41" s="13">
        <v>0</v>
      </c>
      <c r="P41" s="14"/>
      <c r="Q41" s="15"/>
    </row>
    <row r="42" spans="1:17" x14ac:dyDescent="0.2">
      <c r="A42" s="11" t="s">
        <v>49</v>
      </c>
      <c r="B42" s="12">
        <v>318.63</v>
      </c>
      <c r="C42" s="13">
        <v>0</v>
      </c>
      <c r="D42" s="14"/>
      <c r="E42" s="15"/>
      <c r="F42" s="12">
        <v>8936.7800000000007</v>
      </c>
      <c r="G42" s="13">
        <v>0</v>
      </c>
      <c r="H42" s="14"/>
      <c r="I42" s="15"/>
      <c r="J42" s="12">
        <v>13075.35</v>
      </c>
      <c r="K42" s="13">
        <v>0</v>
      </c>
      <c r="L42" s="14"/>
      <c r="M42" s="15"/>
      <c r="N42" s="12">
        <v>8889.94</v>
      </c>
      <c r="O42" s="13">
        <v>0</v>
      </c>
      <c r="P42" s="14"/>
      <c r="Q42" s="15"/>
    </row>
    <row r="43" spans="1:17" x14ac:dyDescent="0.2">
      <c r="A43" s="11" t="s">
        <v>117</v>
      </c>
      <c r="B43" s="12">
        <v>11426.76</v>
      </c>
      <c r="C43" s="13">
        <v>0</v>
      </c>
      <c r="D43" s="14"/>
      <c r="E43" s="15"/>
      <c r="F43" s="12">
        <v>69783.14</v>
      </c>
      <c r="G43" s="13">
        <v>0</v>
      </c>
      <c r="H43" s="14"/>
      <c r="I43" s="15"/>
      <c r="J43" s="12">
        <v>39989.599999999999</v>
      </c>
      <c r="K43" s="13">
        <v>0</v>
      </c>
      <c r="L43" s="14"/>
      <c r="M43" s="15"/>
      <c r="N43" s="12">
        <v>208197.37</v>
      </c>
      <c r="O43" s="13">
        <v>0</v>
      </c>
      <c r="P43" s="14"/>
      <c r="Q43" s="15"/>
    </row>
    <row r="44" spans="1:17" x14ac:dyDescent="0.2">
      <c r="A44" s="11" t="s">
        <v>102</v>
      </c>
      <c r="B44" s="18">
        <v>0</v>
      </c>
      <c r="C44" s="19">
        <v>0</v>
      </c>
      <c r="D44" s="20"/>
      <c r="E44" s="21"/>
      <c r="F44" s="18">
        <v>0</v>
      </c>
      <c r="G44" s="19">
        <v>0</v>
      </c>
      <c r="H44" s="20"/>
      <c r="I44" s="21"/>
      <c r="J44" s="18">
        <v>0</v>
      </c>
      <c r="K44" s="19">
        <v>0</v>
      </c>
      <c r="L44" s="20"/>
      <c r="M44" s="21"/>
      <c r="N44" s="18">
        <v>0</v>
      </c>
      <c r="O44" s="19">
        <v>0</v>
      </c>
      <c r="P44" s="20"/>
      <c r="Q44" s="21"/>
    </row>
    <row r="45" spans="1:17" x14ac:dyDescent="0.2">
      <c r="B45" s="16">
        <v>0</v>
      </c>
      <c r="C45" s="23"/>
      <c r="D45" s="23"/>
      <c r="E45" s="23"/>
      <c r="F45" s="16">
        <v>0</v>
      </c>
      <c r="G45" s="23"/>
      <c r="H45" s="23"/>
      <c r="I45" s="23"/>
      <c r="J45" s="16">
        <v>0</v>
      </c>
      <c r="K45" s="23"/>
      <c r="L45" s="23"/>
      <c r="M45" s="23"/>
      <c r="N45" s="16">
        <v>0</v>
      </c>
      <c r="O45" s="23"/>
      <c r="P45" s="23"/>
      <c r="Q45" s="23"/>
    </row>
    <row r="46" spans="1:17" x14ac:dyDescent="0.2">
      <c r="B46" s="17"/>
    </row>
    <row r="47" spans="1:17" x14ac:dyDescent="0.2">
      <c r="B47" s="17"/>
    </row>
  </sheetData>
  <sheetProtection algorithmName="SHA-512" hashValue="51KV6CBAPlKes1BcOfo6vBZVSAkMtZxBpuxtezwaakUdkOiJQP/7R/4agAxzy6rk22zhme4+qxVtIChfjHJ7Hw==" saltValue="5gc9M/DXVSm/D2DPAcTJ3w==" spinCount="100000" sheet="1" objects="1" scenarios="1"/>
  <sortState ref="A4:A52">
    <sortCondition ref="A4"/>
  </sortState>
  <mergeCells count="4">
    <mergeCell ref="B2:E2"/>
    <mergeCell ref="F2:I2"/>
    <mergeCell ref="J2:M2"/>
    <mergeCell ref="N2:Q2"/>
  </mergeCells>
  <conditionalFormatting sqref="C4:C6 G4:G6 K4:K6 O4:O6 O8:O43 K8:K43 G8:G43 C8:C43">
    <cfRule type="cellIs" dxfId="7" priority="47" operator="notEqual">
      <formula>B4</formula>
    </cfRule>
  </conditionalFormatting>
  <conditionalFormatting sqref="B45">
    <cfRule type="cellIs" dxfId="6" priority="28" operator="notEqual">
      <formula>0</formula>
    </cfRule>
  </conditionalFormatting>
  <conditionalFormatting sqref="C7 G7 K7 O7">
    <cfRule type="cellIs" dxfId="5" priority="11" operator="notEqual">
      <formula>B7</formula>
    </cfRule>
  </conditionalFormatting>
  <conditionalFormatting sqref="O42 K42 G42 C42">
    <cfRule type="cellIs" dxfId="4" priority="9" operator="notEqual">
      <formula>B42</formula>
    </cfRule>
  </conditionalFormatting>
  <conditionalFormatting sqref="O44 K44 G44 C44">
    <cfRule type="cellIs" dxfId="3" priority="7" operator="notEqual">
      <formula>B44</formula>
    </cfRule>
  </conditionalFormatting>
  <conditionalFormatting sqref="F45">
    <cfRule type="cellIs" dxfId="2" priority="6" operator="notEqual">
      <formula>0</formula>
    </cfRule>
  </conditionalFormatting>
  <conditionalFormatting sqref="N45">
    <cfRule type="cellIs" dxfId="1" priority="4" operator="notEqual">
      <formula>0</formula>
    </cfRule>
  </conditionalFormatting>
  <conditionalFormatting sqref="J45">
    <cfRule type="cellIs" dxfId="0" priority="3" operator="notEqual">
      <formula>0</formula>
    </cfRule>
  </conditionalFormatting>
  <pageMargins left="0.7" right="0.7" top="0.75" bottom="0.75" header="0.3" footer="0.3"/>
  <pageSetup orientation="portrait" r:id="rId1"/>
  <headerFooter>
    <oddHeader>&amp;C&amp;14Private Outpatient Directed Payment Report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65C20E-07C5-40E6-9D27-7817C38D201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84A7346-E01B-42B9-8507-CA9CCF7448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817B1C-DC4F-4253-B93B-2A0F80BC4A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OP Dollars</vt:lpstr>
      <vt:lpstr>ACO Pmt Recon</vt:lpstr>
      <vt:lpstr>'ACO Pmt Recon'!Print_Titles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John Curless</cp:lastModifiedBy>
  <cp:lastPrinted>2021-01-11T23:03:03Z</cp:lastPrinted>
  <dcterms:created xsi:type="dcterms:W3CDTF">2017-03-22T18:47:52Z</dcterms:created>
  <dcterms:modified xsi:type="dcterms:W3CDTF">2021-10-08T21:18:21Z</dcterms:modified>
</cp:coreProperties>
</file>